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258A71F-587A-45DC-A922-F7F515201E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9" i="1" l="1"/>
  <c r="AD9" i="1"/>
  <c r="AC9" i="1"/>
  <c r="AB9" i="1"/>
  <c r="AA9" i="1"/>
  <c r="Z9" i="1"/>
  <c r="X9" i="1"/>
  <c r="W9" i="1"/>
  <c r="V9" i="1"/>
  <c r="U9" i="1"/>
  <c r="S9" i="1"/>
  <c r="R9" i="1"/>
  <c r="Q9" i="1"/>
  <c r="P9" i="1"/>
  <c r="H9" i="1"/>
  <c r="H13" i="1" s="1"/>
  <c r="H16" i="1" s="1"/>
  <c r="G9" i="1"/>
  <c r="G13" i="1" s="1"/>
  <c r="F9" i="1"/>
  <c r="F13" i="1" s="1"/>
  <c r="F16" i="1" s="1"/>
  <c r="E9" i="1"/>
  <c r="E13" i="1" s="1"/>
  <c r="E16" i="1" l="1"/>
  <c r="L13" i="1"/>
  <c r="L16" i="1"/>
  <c r="D10" i="1"/>
  <c r="G16" i="1"/>
  <c r="K16" i="1" s="1"/>
  <c r="K13" i="1"/>
</calcChain>
</file>

<file path=xl/sharedStrings.xml><?xml version="1.0" encoding="utf-8"?>
<sst xmlns="http://schemas.openxmlformats.org/spreadsheetml/2006/main" count="69" uniqueCount="45">
  <si>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</si>
  <si>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</si>
  <si>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</si>
  <si>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</si>
  <si>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</si>
  <si>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</si>
  <si>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</si>
  <si>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</si>
  <si>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</si>
  <si>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</si>
  <si>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</si>
  <si>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</si>
  <si>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</si>
  <si>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</si>
  <si>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</si>
  <si>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</si>
  <si>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</si>
  <si>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</si>
  <si>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</si>
  <si>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</si>
  <si>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</si>
  <si>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</si>
  <si>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</si>
  <si>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</si>
  <si>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</si>
  <si>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</si>
  <si>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</si>
  <si>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</si>
  <si>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</si>
  <si>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</si>
  <si>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</si>
  <si>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Cup</t>
  </si>
  <si>
    <t>MESTARUUSSARJA</t>
  </si>
  <si>
    <t>URA SM-SARJASSA</t>
  </si>
  <si>
    <t>ENSIMMÄISET</t>
  </si>
  <si>
    <t>Ottelu</t>
  </si>
  <si>
    <t>Kunnari</t>
  </si>
  <si>
    <t>4.</t>
  </si>
  <si>
    <t>LP</t>
  </si>
  <si>
    <t>LP = Loimaan Palloilijat  (1931)</t>
  </si>
  <si>
    <t>7.</t>
  </si>
  <si>
    <t>10.</t>
  </si>
  <si>
    <t>Paula Heina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</si>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</sst>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6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4" customWidth="1"/>
    <col min="3" max="3" width="8.140625" style="54" customWidth="1"/>
    <col min="4" max="4" width="7.710937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42578125" style="55" customWidth="1"/>
    <col min="16" max="23" width="5.7109375" style="55" customWidth="1"/>
    <col min="24" max="31" width="5.7109375" style="24" customWidth="1"/>
    <col min="32" max="32" width="17.5703125" style="24" customWidth="1"/>
    <col min="33" max="16384" width="9.140625" style="24"/>
  </cols>
  <sheetData>
    <row r="1" spans="1:37" s="8" customFormat="1" ht="15" customHeight="1" x14ac:dyDescent="0.25">
      <c r="A1" s="1"/>
      <c r="B1" s="27" t="s">
        <v>42</v>
      </c>
      <c r="C1" s="2"/>
      <c r="D1" s="3"/>
      <c r="E1" s="4"/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32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19" t="s">
        <v>16</v>
      </c>
      <c r="Q2" s="13"/>
      <c r="R2" s="13"/>
      <c r="S2" s="13"/>
      <c r="T2" s="20"/>
      <c r="U2" s="21" t="s">
        <v>17</v>
      </c>
      <c r="V2" s="13"/>
      <c r="W2" s="13"/>
      <c r="X2" s="13"/>
      <c r="Y2" s="14"/>
      <c r="Z2" s="21"/>
      <c r="AA2" s="13"/>
      <c r="AB2" s="16" t="s">
        <v>25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4</v>
      </c>
      <c r="Q3" s="17" t="s">
        <v>12</v>
      </c>
      <c r="R3" s="14" t="s">
        <v>13</v>
      </c>
      <c r="S3" s="17" t="s">
        <v>14</v>
      </c>
      <c r="T3" s="17" t="s">
        <v>3</v>
      </c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20</v>
      </c>
      <c r="AA3" s="17" t="s">
        <v>21</v>
      </c>
      <c r="AB3" s="14" t="s">
        <v>31</v>
      </c>
      <c r="AC3" s="14" t="s">
        <v>26</v>
      </c>
      <c r="AD3" s="16" t="s">
        <v>27</v>
      </c>
      <c r="AE3" s="17" t="s">
        <v>28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1961</v>
      </c>
      <c r="C4" s="25" t="s">
        <v>37</v>
      </c>
      <c r="D4" s="27" t="s">
        <v>38</v>
      </c>
      <c r="E4" s="25"/>
      <c r="F4" s="25"/>
      <c r="G4" s="25"/>
      <c r="H4" s="25"/>
      <c r="I4" s="25"/>
      <c r="J4" s="25"/>
      <c r="K4" s="25"/>
      <c r="L4" s="25"/>
      <c r="M4" s="58"/>
      <c r="N4" s="58"/>
      <c r="O4" s="35"/>
      <c r="P4" s="25"/>
      <c r="Q4" s="25"/>
      <c r="R4" s="25"/>
      <c r="S4" s="25"/>
      <c r="T4" s="25"/>
      <c r="U4" s="26"/>
      <c r="V4" s="60"/>
      <c r="W4" s="60"/>
      <c r="X4" s="60"/>
      <c r="Y4" s="60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5">
      <c r="A5" s="1"/>
      <c r="B5" s="25">
        <v>1962</v>
      </c>
      <c r="C5" s="25" t="s">
        <v>37</v>
      </c>
      <c r="D5" s="27" t="s">
        <v>38</v>
      </c>
      <c r="E5" s="25">
        <v>7</v>
      </c>
      <c r="F5" s="25">
        <v>0</v>
      </c>
      <c r="G5" s="62">
        <v>0</v>
      </c>
      <c r="H5" s="25">
        <v>3</v>
      </c>
      <c r="I5" s="25"/>
      <c r="J5" s="25"/>
      <c r="K5" s="25"/>
      <c r="L5" s="25"/>
      <c r="M5" s="58"/>
      <c r="N5" s="58"/>
      <c r="O5" s="35"/>
      <c r="P5" s="25"/>
      <c r="Q5" s="25"/>
      <c r="R5" s="25"/>
      <c r="S5" s="25"/>
      <c r="T5" s="25"/>
      <c r="U5" s="26"/>
      <c r="V5" s="60"/>
      <c r="W5" s="60"/>
      <c r="X5" s="60"/>
      <c r="Y5" s="60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5">
      <c r="A6" s="1"/>
      <c r="B6" s="25">
        <v>1963</v>
      </c>
      <c r="C6" s="25" t="s">
        <v>37</v>
      </c>
      <c r="D6" s="27" t="s">
        <v>38</v>
      </c>
      <c r="E6" s="64">
        <v>9</v>
      </c>
      <c r="F6" s="25">
        <v>1</v>
      </c>
      <c r="G6" s="25">
        <v>7</v>
      </c>
      <c r="H6" s="25">
        <v>5</v>
      </c>
      <c r="I6" s="25"/>
      <c r="J6" s="25"/>
      <c r="K6" s="25"/>
      <c r="L6" s="25"/>
      <c r="M6" s="58"/>
      <c r="N6" s="58"/>
      <c r="O6" s="35"/>
      <c r="P6" s="25"/>
      <c r="Q6" s="25"/>
      <c r="R6" s="25"/>
      <c r="S6" s="25"/>
      <c r="T6" s="25"/>
      <c r="U6" s="26"/>
      <c r="V6" s="60"/>
      <c r="W6" s="60"/>
      <c r="X6" s="60"/>
      <c r="Y6" s="60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1964</v>
      </c>
      <c r="C7" s="25" t="s">
        <v>40</v>
      </c>
      <c r="D7" s="27" t="s">
        <v>38</v>
      </c>
      <c r="E7" s="64">
        <v>9</v>
      </c>
      <c r="F7" s="25">
        <v>0</v>
      </c>
      <c r="G7" s="25">
        <v>4</v>
      </c>
      <c r="H7" s="25">
        <v>2</v>
      </c>
      <c r="I7" s="58"/>
      <c r="J7" s="58"/>
      <c r="K7" s="58"/>
      <c r="L7" s="58"/>
      <c r="M7" s="58"/>
      <c r="N7" s="58"/>
      <c r="O7" s="59"/>
      <c r="P7" s="25"/>
      <c r="Q7" s="25"/>
      <c r="R7" s="25"/>
      <c r="S7" s="25"/>
      <c r="T7" s="25"/>
      <c r="U7" s="60"/>
      <c r="V7" s="60"/>
      <c r="W7" s="60"/>
      <c r="X7" s="60"/>
      <c r="Y7" s="60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1965</v>
      </c>
      <c r="C8" s="25" t="s">
        <v>41</v>
      </c>
      <c r="D8" s="57" t="s">
        <v>38</v>
      </c>
      <c r="E8" s="64">
        <v>10</v>
      </c>
      <c r="F8" s="25">
        <v>0</v>
      </c>
      <c r="G8" s="25">
        <v>4</v>
      </c>
      <c r="H8" s="25">
        <v>1</v>
      </c>
      <c r="I8" s="58"/>
      <c r="J8" s="58"/>
      <c r="K8" s="58"/>
      <c r="L8" s="58"/>
      <c r="M8" s="58"/>
      <c r="N8" s="58"/>
      <c r="O8" s="59"/>
      <c r="P8" s="25"/>
      <c r="Q8" s="25"/>
      <c r="R8" s="25"/>
      <c r="S8" s="25"/>
      <c r="T8" s="25"/>
      <c r="U8" s="60"/>
      <c r="V8" s="60"/>
      <c r="W8" s="60"/>
      <c r="X8" s="60"/>
      <c r="Y8" s="60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15" t="s">
        <v>9</v>
      </c>
      <c r="C9" s="16"/>
      <c r="D9" s="14"/>
      <c r="E9" s="17">
        <f>SUM(E4:E8)</f>
        <v>35</v>
      </c>
      <c r="F9" s="17">
        <f>SUM(F4:F8)</f>
        <v>1</v>
      </c>
      <c r="G9" s="17">
        <f>SUM(G4:G8)</f>
        <v>15</v>
      </c>
      <c r="H9" s="17">
        <f>SUM(H4:H8)</f>
        <v>11</v>
      </c>
      <c r="I9" s="17"/>
      <c r="J9" s="17"/>
      <c r="K9" s="17"/>
      <c r="L9" s="17"/>
      <c r="M9" s="17"/>
      <c r="N9" s="29"/>
      <c r="O9" s="30"/>
      <c r="P9" s="17">
        <f>SUM(P4:P8)</f>
        <v>0</v>
      </c>
      <c r="Q9" s="17">
        <f>SUM(Q4:Q8)</f>
        <v>0</v>
      </c>
      <c r="R9" s="17">
        <f>SUM(R4:R8)</f>
        <v>0</v>
      </c>
      <c r="S9" s="17">
        <f>SUM(S4:S8)</f>
        <v>0</v>
      </c>
      <c r="T9" s="17"/>
      <c r="U9" s="17">
        <f>SUM(U4:U8)</f>
        <v>0</v>
      </c>
      <c r="V9" s="17">
        <f>SUM(V4:V8)</f>
        <v>0</v>
      </c>
      <c r="W9" s="17">
        <f>SUM(W4:W8)</f>
        <v>0</v>
      </c>
      <c r="X9" s="17">
        <f>SUM(X4:X8)</f>
        <v>0</v>
      </c>
      <c r="Y9" s="17"/>
      <c r="Z9" s="17">
        <f t="shared" ref="Z9:AE9" si="0">SUM(Z4:Z8)</f>
        <v>0</v>
      </c>
      <c r="AA9" s="17">
        <f t="shared" si="0"/>
        <v>0</v>
      </c>
      <c r="AB9" s="17">
        <f t="shared" si="0"/>
        <v>0</v>
      </c>
      <c r="AC9" s="17">
        <f t="shared" si="0"/>
        <v>0</v>
      </c>
      <c r="AD9" s="17">
        <f t="shared" si="0"/>
        <v>0</v>
      </c>
      <c r="AE9" s="17">
        <f t="shared" si="0"/>
        <v>0</v>
      </c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7" t="s">
        <v>2</v>
      </c>
      <c r="C10" s="31"/>
      <c r="D10" s="32">
        <f>SUM(F9:H9)*5/3+(E9/3)+(Z9*25)+(AA9*25)+(AB9*15)+(AC9*25)+(AD9*20)+(AE9*15)</f>
        <v>56.666666666666664</v>
      </c>
      <c r="E10" s="1"/>
      <c r="F10" s="1"/>
      <c r="G10" s="1"/>
      <c r="H10" s="1"/>
      <c r="I10" s="1"/>
      <c r="J10" s="1"/>
      <c r="K10" s="1"/>
      <c r="L10" s="1"/>
      <c r="M10" s="1"/>
      <c r="N10" s="3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34"/>
      <c r="AE10" s="1"/>
      <c r="AF10" s="22"/>
      <c r="AG10" s="7"/>
      <c r="AH10" s="7"/>
      <c r="AI10" s="7"/>
      <c r="AJ10" s="7"/>
      <c r="AK10" s="7"/>
    </row>
    <row r="11" spans="1:37" s="8" customFormat="1" ht="15" customHeight="1" x14ac:dyDescent="0.25">
      <c r="A11" s="1"/>
      <c r="B11" s="1"/>
      <c r="C11" s="1"/>
      <c r="D11" s="23"/>
      <c r="E11" s="1"/>
      <c r="F11" s="1"/>
      <c r="G11" s="1"/>
      <c r="H11" s="1"/>
      <c r="I11" s="1"/>
      <c r="J11" s="1"/>
      <c r="K11" s="1"/>
      <c r="L11" s="1"/>
      <c r="M11" s="1"/>
      <c r="N11" s="33"/>
      <c r="O11" s="35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22"/>
      <c r="AG11" s="7"/>
      <c r="AH11" s="7"/>
      <c r="AI11" s="7"/>
      <c r="AJ11" s="7"/>
      <c r="AK11" s="7"/>
    </row>
    <row r="12" spans="1:37" ht="15" customHeight="1" x14ac:dyDescent="0.25">
      <c r="A12" s="1"/>
      <c r="B12" s="21" t="s">
        <v>33</v>
      </c>
      <c r="C12" s="36"/>
      <c r="D12" s="36"/>
      <c r="E12" s="17" t="s">
        <v>4</v>
      </c>
      <c r="F12" s="17" t="s">
        <v>12</v>
      </c>
      <c r="G12" s="14" t="s">
        <v>13</v>
      </c>
      <c r="H12" s="17" t="s">
        <v>14</v>
      </c>
      <c r="I12" s="17" t="s">
        <v>3</v>
      </c>
      <c r="J12" s="1"/>
      <c r="K12" s="17" t="s">
        <v>22</v>
      </c>
      <c r="L12" s="17" t="s">
        <v>23</v>
      </c>
      <c r="M12" s="17" t="s">
        <v>24</v>
      </c>
      <c r="N12" s="29" t="s">
        <v>29</v>
      </c>
      <c r="O12" s="23"/>
      <c r="P12" s="37" t="s">
        <v>34</v>
      </c>
      <c r="Q12" s="11"/>
      <c r="R12" s="11"/>
      <c r="S12" s="11"/>
      <c r="T12" s="61"/>
      <c r="U12" s="61"/>
      <c r="V12" s="61"/>
      <c r="W12" s="61"/>
      <c r="X12" s="61"/>
      <c r="Y12" s="11"/>
      <c r="Z12" s="11"/>
      <c r="AA12" s="11"/>
      <c r="AB12" s="11"/>
      <c r="AC12" s="11"/>
      <c r="AD12" s="11"/>
      <c r="AE12" s="38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37" t="s">
        <v>15</v>
      </c>
      <c r="C13" s="11"/>
      <c r="D13" s="38"/>
      <c r="E13" s="25">
        <f>PRODUCT(E9)</f>
        <v>35</v>
      </c>
      <c r="F13" s="25">
        <f>PRODUCT(F9)</f>
        <v>1</v>
      </c>
      <c r="G13" s="25">
        <f>PRODUCT(G9)</f>
        <v>15</v>
      </c>
      <c r="H13" s="25">
        <f>PRODUCT(H9)</f>
        <v>11</v>
      </c>
      <c r="I13" s="25"/>
      <c r="J13" s="1"/>
      <c r="K13" s="39">
        <f>PRODUCT((F13+G13)/E13)</f>
        <v>0.45714285714285713</v>
      </c>
      <c r="L13" s="39">
        <f>PRODUCT(H13/E13)</f>
        <v>0.31428571428571428</v>
      </c>
      <c r="M13" s="39"/>
      <c r="N13" s="28"/>
      <c r="O13" s="23"/>
      <c r="P13" s="65" t="s">
        <v>35</v>
      </c>
      <c r="Q13" s="66"/>
      <c r="R13" s="66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8"/>
      <c r="AE13" s="6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40" t="s">
        <v>16</v>
      </c>
      <c r="C14" s="41"/>
      <c r="D14" s="42"/>
      <c r="E14" s="25"/>
      <c r="F14" s="25"/>
      <c r="G14" s="25"/>
      <c r="H14" s="25"/>
      <c r="I14" s="25"/>
      <c r="J14" s="1"/>
      <c r="K14" s="39"/>
      <c r="L14" s="39"/>
      <c r="M14" s="39"/>
      <c r="N14" s="28"/>
      <c r="O14" s="23"/>
      <c r="P14" s="70" t="s">
        <v>43</v>
      </c>
      <c r="Q14" s="71"/>
      <c r="R14" s="71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3"/>
      <c r="AE14" s="74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43" t="s">
        <v>17</v>
      </c>
      <c r="C15" s="44"/>
      <c r="D15" s="45"/>
      <c r="E15" s="26"/>
      <c r="F15" s="26"/>
      <c r="G15" s="26"/>
      <c r="H15" s="26"/>
      <c r="I15" s="26"/>
      <c r="J15" s="1"/>
      <c r="K15" s="46"/>
      <c r="L15" s="46"/>
      <c r="M15" s="46"/>
      <c r="N15" s="47"/>
      <c r="O15" s="23"/>
      <c r="P15" s="70" t="s">
        <v>44</v>
      </c>
      <c r="Q15" s="71"/>
      <c r="R15" s="71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3"/>
      <c r="AE15" s="74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8" t="s">
        <v>18</v>
      </c>
      <c r="C16" s="49"/>
      <c r="D16" s="50"/>
      <c r="E16" s="17">
        <f>SUM(E13:E15)</f>
        <v>35</v>
      </c>
      <c r="F16" s="17">
        <f>SUM(F13:F15)</f>
        <v>1</v>
      </c>
      <c r="G16" s="17">
        <f>SUM(G13:G15)</f>
        <v>15</v>
      </c>
      <c r="H16" s="17">
        <f>SUM(H13:H15)</f>
        <v>11</v>
      </c>
      <c r="I16" s="17"/>
      <c r="J16" s="1"/>
      <c r="K16" s="51">
        <f>PRODUCT((F16+G16)/E16)</f>
        <v>0.45714285714285713</v>
      </c>
      <c r="L16" s="51">
        <f>PRODUCT(H16/E16)</f>
        <v>0.31428571428571428</v>
      </c>
      <c r="M16" s="51"/>
      <c r="N16" s="29"/>
      <c r="O16" s="23"/>
      <c r="P16" s="75" t="s">
        <v>36</v>
      </c>
      <c r="Q16" s="76"/>
      <c r="R16" s="76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8"/>
      <c r="AE16" s="79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34"/>
      <c r="C17" s="34"/>
      <c r="D17" s="34"/>
      <c r="E17" s="34"/>
      <c r="F17" s="34"/>
      <c r="G17" s="34"/>
      <c r="H17" s="34"/>
      <c r="I17" s="34"/>
      <c r="J17" s="1"/>
      <c r="K17" s="34"/>
      <c r="L17" s="34"/>
      <c r="M17" s="34"/>
      <c r="N17" s="33"/>
      <c r="O17" s="23"/>
      <c r="P17" s="1"/>
      <c r="Q17" s="1"/>
      <c r="R17" s="1"/>
      <c r="S17" s="1"/>
      <c r="T17" s="23"/>
      <c r="U17" s="23"/>
      <c r="V17" s="63"/>
      <c r="W17" s="1"/>
      <c r="X17" s="1"/>
      <c r="Y17" s="1"/>
      <c r="Z17" s="1"/>
      <c r="AA17" s="1"/>
      <c r="AB17" s="1"/>
      <c r="AC17" s="1"/>
      <c r="AD17" s="1"/>
      <c r="AE17" s="1"/>
      <c r="AF17" s="22"/>
      <c r="AG17" s="7"/>
      <c r="AH17" s="7"/>
      <c r="AI17" s="7"/>
      <c r="AJ17" s="7"/>
      <c r="AK17" s="7"/>
    </row>
    <row r="18" spans="1:37" ht="15" customHeight="1" x14ac:dyDescent="0.25">
      <c r="A18" s="1"/>
      <c r="B18" s="1" t="s">
        <v>30</v>
      </c>
      <c r="C18" s="1"/>
      <c r="D18" s="56" t="s">
        <v>39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23"/>
      <c r="P18" s="1"/>
      <c r="Q18" s="1"/>
      <c r="R18" s="1"/>
      <c r="S18" s="1"/>
      <c r="T18" s="23"/>
      <c r="U18" s="23"/>
      <c r="V18" s="63"/>
      <c r="W18" s="1"/>
      <c r="X18" s="1"/>
      <c r="Y18" s="1"/>
      <c r="Z18" s="1"/>
      <c r="AA18" s="1"/>
      <c r="AB18" s="1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s="53" customFormat="1" ht="15" customHeight="1" x14ac:dyDescent="0.2">
      <c r="A22" s="1"/>
      <c r="B22" s="1"/>
      <c r="C22" s="7"/>
      <c r="D22" s="1"/>
      <c r="E22" s="1"/>
      <c r="F22" s="1"/>
      <c r="G22" s="1"/>
      <c r="H22" s="1"/>
      <c r="I22" s="1"/>
      <c r="J22" s="1"/>
      <c r="K22" s="1"/>
      <c r="L22" s="1"/>
      <c r="M22" s="52"/>
      <c r="N22" s="52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ht="15" customHeight="1" x14ac:dyDescent="0.25"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7" ht="15" customHeight="1" x14ac:dyDescent="0.25"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7" ht="15" customHeight="1" x14ac:dyDescent="0.25"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7" ht="15" customHeight="1" x14ac:dyDescent="0.25"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</sheetData>
  <sortState xmlns:xlrd2="http://schemas.microsoft.com/office/spreadsheetml/2017/richdata2" ref="B4:AF9">
    <sortCondition ref="B4: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2023-10-19T18:56:43Z</dcterms:modified>
</cp:coreProperties>
</file>